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4235" windowHeight="8700" activeTab="0"/>
  </bookViews>
  <sheets>
    <sheet name="Доходы 2021-2023" sheetId="1" r:id="rId1"/>
  </sheets>
  <definedNames>
    <definedName name="_xlnm.Print_Area" localSheetId="0">'Доходы 2021-2023'!$A$1:$E$66</definedName>
  </definedNames>
  <calcPr fullCalcOnLoad="1" refMode="R1C1"/>
</workbook>
</file>

<file path=xl/sharedStrings.xml><?xml version="1.0" encoding="utf-8"?>
<sst xmlns="http://schemas.openxmlformats.org/spreadsheetml/2006/main" count="125" uniqueCount="125">
  <si>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</si>
  <si>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</si>
  <si>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</si>
  <si>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</si>
  <si>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</si>
  <si>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</si>
  <si>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1 08 03010 01 0000 110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</si>
  <si>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</si>
  <si>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</si>
  <si>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</si>
  <si>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 налог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</si>
  <si>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</si>
  <si>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</si>
  <si>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</si>
  <si>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</si>
  <si>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</si>
  <si>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1 11 00000 00 0000 000</t>
  </si>
  <si>
    <t>1 12 01000 01 0000 120</t>
  </si>
  <si>
    <t>1 14 00000 00 0000 000</t>
  </si>
  <si>
    <t>1 16 00000 00 0000 000</t>
  </si>
  <si>
    <t>Наименование показателей</t>
  </si>
  <si>
    <t>(тыс. руб.)</t>
  </si>
  <si>
    <t>1 12 00000 00 0000 000</t>
  </si>
  <si>
    <t>2 00 00000 00 0000 000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</si>
  <si>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</si>
  <si>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</si>
  <si>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</si>
  <si>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</si>
  <si>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</si>
  <si>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</si>
  <si>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</si>
  <si>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</si>
  <si>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</si>
  <si>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</si>
  <si>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Доходы от оказания платных услуг (работ) и компенсации затрат государства   </t>
  </si>
  <si>
    <t>Код бюджетной классификации</t>
  </si>
  <si>
    <t>2 02 00000 00 0000 000</t>
  </si>
  <si>
    <t>1 11 05075 05 0000 120</t>
  </si>
  <si>
    <t>1 14 02053 05 0000 410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</si>
  <si>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</si>
  <si>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1 03 02000 01 0000 110</t>
  </si>
  <si>
    <t>1 03 00000 00 0000 000</t>
  </si>
  <si>
    <t>Субсидии бюджетам бюджетной системы Российской Федерации (межбюджетные субсидии)</t>
  </si>
  <si>
    <t>1 11 05025 05 0000 120</t>
  </si>
  <si>
    <t xml:space="preserve">Прочие субвенции бюджетам муниципальных районов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</si>
  <si>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</si>
  <si>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Дотации бюджетам бюджетной системы Российской Федерации</t>
  </si>
  <si>
    <t>Субвенции бюджетам бюджетной  системы Российской Федерации</t>
  </si>
  <si>
    <t xml:space="preserve">Сумма </t>
  </si>
  <si>
    <t>Налоговые и неналоговые доходы</t>
  </si>
  <si>
    <t xml:space="preserve">БЕЗВОЗМЕЗДНЫЕ  поступления  </t>
  </si>
  <si>
    <t>Безвозмездные  поступления   от других бюджетов бюджетной системы Российской Федерации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</si>
  <si>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</si>
  <si>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ВСЕГО ДОХОДОВ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</si>
  <si>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</si>
  <si>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</si>
  <si>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к решению муниципального совета</t>
  </si>
  <si>
    <t xml:space="preserve">Краснояружского района </t>
  </si>
  <si>
    <t>1 14 06013 13 0000 430</t>
  </si>
  <si>
    <t>Налоги на товары (работы, услуги), реализуемые на территории Российской Федерации</t>
  </si>
  <si>
    <t>Государственная пошлина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</si>
  <si>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</si>
  <si>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</si>
  <si>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</si>
  <si>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</si>
  <si>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</si>
  <si>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</si>
  <si>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</si>
  <si>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1 05 04000 02 0000 110</t>
  </si>
  <si>
    <t>Налог, взимаемый в связи с применением патентной системы налогообложения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</si>
  <si>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</si>
  <si>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</si>
  <si>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2 02 15001 05 0000 150</t>
  </si>
  <si>
    <t>2 02 10000 00 0000 150</t>
  </si>
  <si>
    <t>2 02 20000 00 0000 150</t>
  </si>
  <si>
    <t>2 02 25555 05 0000 150</t>
  </si>
  <si>
    <t>2 02 29999 05 0000 150</t>
  </si>
  <si>
    <t>2 02 30000 00 0000 150</t>
  </si>
  <si>
    <t>2 02 30021 05 0000 150</t>
  </si>
  <si>
    <t>2 02 30022 05 0000 150</t>
  </si>
  <si>
    <t>2 02 30024 05 0000 150</t>
  </si>
  <si>
    <t>2 02 30027 05 0000 150</t>
  </si>
  <si>
    <t>2 02 30029 05 0000 150</t>
  </si>
  <si>
    <t>2 02 35082 05 0000 150</t>
  </si>
  <si>
    <t>2 02 35120 05 0000 150</t>
  </si>
  <si>
    <t>2 02 35250 05 0000 150</t>
  </si>
  <si>
    <t>2 02 35462 05 0000 150</t>
  </si>
  <si>
    <t>2 02 35930 05 0000 150</t>
  </si>
  <si>
    <t>2 02 39999 05 0000 150</t>
  </si>
  <si>
    <t>2 02 40000 00 0000 150</t>
  </si>
  <si>
    <t>2 02 40014 05 0000 150</t>
  </si>
  <si>
    <t>2 02 25497 05 0000 150</t>
  </si>
  <si>
    <t>Субсидии бюджетам муниципальных районов  на реализацию мероприятий по обеспечению жильем молодых семей</t>
  </si>
  <si>
    <t>Субсидии бюджетам муниципальных районов на реализацию программ формирования современной городской среды</t>
  </si>
  <si>
    <t>2 02 20077 05 0000 150</t>
  </si>
  <si>
    <t>2 02 35176 05 0000 150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</si>
  <si>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</t>
  </si>
  <si>
    <t>Акцизы по подакцизным товарам (продукции), производимым на территории Российской Федерации</t>
  </si>
  <si>
    <t>2 02 35404 05 0000 150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</si>
  <si>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</si>
  <si>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2023 год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</si>
  <si>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</si>
  <si>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2 02 25299 05 0000 150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</si>
  <si>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</si>
  <si>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</si>
  <si>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</si>
  <si>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</si>
  <si>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</si>
  <si>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2 02 25519 05 0000 150</t>
  </si>
  <si>
    <t>Субсидия бюджетам муниципальных районов на поддержку отрасли культуры</t>
  </si>
  <si>
    <t>2 02 49999 05 0000 150</t>
  </si>
  <si>
    <t>Прочие межбюджетные трансферты, передаваемые бюджетам муниципальных районов</t>
  </si>
  <si>
    <t>Поступление доходов в бюджет муниципального района на 2022 год и на плановый период 2023 и 2024 годов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</si>
  <si>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</si>
  <si>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</si>
  <si>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 2022 год</t>
  </si>
  <si>
    <t>2024 год</t>
  </si>
  <si>
    <t>1 05 01000 00 0000 110</t>
  </si>
  <si>
    <t>Налог, взимаемый в связи с применением упрощенной системы налогообложения</t>
  </si>
  <si>
    <t>Приложение 3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</si>
  <si>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</si>
  <si>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</si>
  <si>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2 02 25269 05 0000 150</t>
  </si>
  <si>
    <t xml:space="preserve">Субсидии бюджетам муниципальных районов на государственную поддержку закупки контейнеров для раздельного накопления твердых коммунальных отходов </t>
  </si>
  <si>
    <t xml:space="preserve">от 23 декабря 2021 года № 315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</si>
</sst>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0" xfId="42" applyAlignment="1" applyProtection="1">
      <alignment/>
      <protection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16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justify" wrapText="1"/>
    </xf>
    <xf numFmtId="169" fontId="8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169" fontId="8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justify" wrapText="1"/>
    </xf>
    <xf numFmtId="169" fontId="8" fillId="0" borderId="10" xfId="0" applyNumberFormat="1" applyFont="1" applyBorder="1" applyAlignment="1">
      <alignment/>
    </xf>
    <xf numFmtId="0" fontId="5" fillId="0" borderId="10" xfId="42" applyFont="1" applyBorder="1" applyAlignment="1" applyProtection="1">
      <alignment wrapText="1"/>
      <protection/>
    </xf>
    <xf numFmtId="0" fontId="8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wrapText="1"/>
    </xf>
    <xf numFmtId="49" fontId="5" fillId="0" borderId="10" xfId="0" applyNumberFormat="1" applyFont="1" applyBorder="1" applyAlignment="1">
      <alignment horizontal="justify" vertical="center" wrapText="1"/>
    </xf>
    <xf numFmtId="49" fontId="9" fillId="0" borderId="0" xfId="0" applyNumberFormat="1" applyFont="1" applyAlignment="1">
      <alignment wrapText="1"/>
    </xf>
    <xf numFmtId="169" fontId="5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F39DD91E9200113EA849330934D54595DC4BA3A6710E91E1A473E947709E872DE54D7B55BBE0DA3BFD4EECF004A395B59227AA4A572E0C0DPDO6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3.25390625" style="0" customWidth="1"/>
    <col min="2" max="2" width="38.125" style="0" customWidth="1"/>
    <col min="3" max="5" width="11.125" style="0" customWidth="1"/>
    <col min="8" max="8" width="20.25390625" style="0" customWidth="1"/>
  </cols>
  <sheetData>
    <row r="1" spans="1:5" ht="18.75">
      <c r="A1" s="1"/>
      <c r="B1" s="1"/>
      <c r="C1" s="38" t="s">
        <v>119</v>
      </c>
      <c r="D1" s="38"/>
      <c r="E1" s="38"/>
    </row>
    <row r="2" spans="1:5" ht="18.75" customHeight="1">
      <c r="A2" s="1"/>
      <c r="B2" s="38" t="s">
        <v>56</v>
      </c>
      <c r="C2" s="38"/>
      <c r="D2" s="38"/>
      <c r="E2" s="38"/>
    </row>
    <row r="3" spans="1:5" ht="18.75" customHeight="1">
      <c r="A3" s="1"/>
      <c r="B3" s="38" t="s">
        <v>57</v>
      </c>
      <c r="C3" s="38"/>
      <c r="D3" s="38"/>
      <c r="E3" s="38"/>
    </row>
    <row r="4" spans="1:5" ht="18.75" customHeight="1">
      <c r="A4" s="1"/>
      <c r="B4" s="38" t="s">
        <v>124</v>
      </c>
      <c r="C4" s="38"/>
      <c r="D4" s="38"/>
      <c r="E4" s="38"/>
    </row>
    <row r="5" spans="1:5" ht="18.75" customHeight="1">
      <c r="A5" s="1"/>
      <c r="B5" s="4"/>
      <c r="C5" s="4"/>
      <c r="D5" s="4"/>
      <c r="E5" s="4"/>
    </row>
    <row r="6" spans="1:5" ht="39.75" customHeight="1">
      <c r="A6" s="39" t="s">
        <v>112</v>
      </c>
      <c r="B6" s="39"/>
      <c r="C6" s="39"/>
      <c r="D6" s="39"/>
      <c r="E6" s="39"/>
    </row>
    <row r="7" spans="1:5" ht="15.75">
      <c r="A7" s="5"/>
      <c r="B7" s="5"/>
      <c r="C7" s="1"/>
      <c r="D7" s="1"/>
      <c r="E7" s="6" t="s">
        <v>21</v>
      </c>
    </row>
    <row r="8" spans="1:5" ht="15.75">
      <c r="A8" s="37" t="s">
        <v>35</v>
      </c>
      <c r="B8" s="37" t="s">
        <v>20</v>
      </c>
      <c r="C8" s="36" t="s">
        <v>48</v>
      </c>
      <c r="D8" s="36"/>
      <c r="E8" s="36"/>
    </row>
    <row r="9" spans="1:5" s="2" customFormat="1" ht="26.25" customHeight="1">
      <c r="A9" s="37"/>
      <c r="B9" s="37"/>
      <c r="C9" s="7" t="s">
        <v>115</v>
      </c>
      <c r="D9" s="7" t="s">
        <v>100</v>
      </c>
      <c r="E9" s="7" t="s">
        <v>116</v>
      </c>
    </row>
    <row r="10" spans="1:5" s="2" customFormat="1" ht="23.25" customHeight="1">
      <c r="A10" s="8" t="s">
        <v>0</v>
      </c>
      <c r="B10" s="30" t="s">
        <v>49</v>
      </c>
      <c r="C10" s="9">
        <f>C11+C15+C19+C21+C25+C29+C32+C27+C13</f>
        <v>224533</v>
      </c>
      <c r="D10" s="9">
        <f>D11+D15+D19+D21+D25+D29+D32+D27+D13</f>
        <v>236686</v>
      </c>
      <c r="E10" s="9">
        <f>E11+E15+E19+E21+E25+E29+E32+E27+E13</f>
        <v>250558</v>
      </c>
    </row>
    <row r="11" spans="1:5" s="2" customFormat="1" ht="24.75" customHeight="1">
      <c r="A11" s="8" t="s">
        <v>1</v>
      </c>
      <c r="B11" s="30" t="s">
        <v>7</v>
      </c>
      <c r="C11" s="9">
        <f>C12</f>
        <v>189275</v>
      </c>
      <c r="D11" s="9">
        <f>D12</f>
        <v>200991</v>
      </c>
      <c r="E11" s="9">
        <f>E12</f>
        <v>214638</v>
      </c>
    </row>
    <row r="12" spans="1:5" s="2" customFormat="1" ht="22.5" customHeight="1">
      <c r="A12" s="10" t="s">
        <v>2</v>
      </c>
      <c r="B12" s="31" t="s">
        <v>8</v>
      </c>
      <c r="C12" s="11">
        <v>189275</v>
      </c>
      <c r="D12" s="11">
        <v>200991</v>
      </c>
      <c r="E12" s="11">
        <v>214638</v>
      </c>
    </row>
    <row r="13" spans="1:5" s="2" customFormat="1" ht="46.5" customHeight="1">
      <c r="A13" s="8" t="s">
        <v>41</v>
      </c>
      <c r="B13" s="30" t="s">
        <v>59</v>
      </c>
      <c r="C13" s="9">
        <f>C14</f>
        <v>8234</v>
      </c>
      <c r="D13" s="9">
        <f>D14</f>
        <v>8307</v>
      </c>
      <c r="E13" s="9">
        <f>E14</f>
        <v>8166</v>
      </c>
    </row>
    <row r="14" spans="1:5" s="2" customFormat="1" ht="51" customHeight="1">
      <c r="A14" s="10" t="s">
        <v>40</v>
      </c>
      <c r="B14" s="31" t="s">
        <v>97</v>
      </c>
      <c r="C14" s="11">
        <v>8234</v>
      </c>
      <c r="D14" s="11">
        <v>8307</v>
      </c>
      <c r="E14" s="11">
        <v>8166</v>
      </c>
    </row>
    <row r="15" spans="1:5" s="2" customFormat="1" ht="22.5" customHeight="1">
      <c r="A15" s="8" t="s">
        <v>3</v>
      </c>
      <c r="B15" s="30" t="s">
        <v>9</v>
      </c>
      <c r="C15" s="9">
        <f>C16+C17+C18</f>
        <v>6682</v>
      </c>
      <c r="D15" s="9">
        <f>D16+D17+D18</f>
        <v>6950</v>
      </c>
      <c r="E15" s="9">
        <f>E16+E17+E18</f>
        <v>7221</v>
      </c>
    </row>
    <row r="16" spans="1:5" s="2" customFormat="1" ht="57" customHeight="1">
      <c r="A16" s="10" t="s">
        <v>117</v>
      </c>
      <c r="B16" s="31" t="s">
        <v>118</v>
      </c>
      <c r="C16" s="11">
        <v>798</v>
      </c>
      <c r="D16" s="11">
        <v>830</v>
      </c>
      <c r="E16" s="11">
        <v>856</v>
      </c>
    </row>
    <row r="17" spans="1:5" s="2" customFormat="1" ht="30.75" customHeight="1">
      <c r="A17" s="10" t="s">
        <v>4</v>
      </c>
      <c r="B17" s="31" t="s">
        <v>10</v>
      </c>
      <c r="C17" s="11">
        <v>1389</v>
      </c>
      <c r="D17" s="11">
        <v>1445</v>
      </c>
      <c r="E17" s="11">
        <v>1503</v>
      </c>
    </row>
    <row r="18" spans="1:5" s="2" customFormat="1" ht="46.5" customHeight="1">
      <c r="A18" s="10" t="s">
        <v>68</v>
      </c>
      <c r="B18" s="31" t="s">
        <v>69</v>
      </c>
      <c r="C18" s="11">
        <v>4495</v>
      </c>
      <c r="D18" s="11">
        <v>4675</v>
      </c>
      <c r="E18" s="11">
        <v>4862</v>
      </c>
    </row>
    <row r="19" spans="1:5" s="2" customFormat="1" ht="20.25" customHeight="1">
      <c r="A19" s="8" t="s">
        <v>5</v>
      </c>
      <c r="B19" s="30" t="s">
        <v>60</v>
      </c>
      <c r="C19" s="9">
        <f>C20</f>
        <v>1550</v>
      </c>
      <c r="D19" s="9">
        <f>D20</f>
        <v>1612</v>
      </c>
      <c r="E19" s="9">
        <f>E20</f>
        <v>1677</v>
      </c>
    </row>
    <row r="20" spans="1:5" s="2" customFormat="1" ht="84" customHeight="1">
      <c r="A20" s="10" t="s">
        <v>6</v>
      </c>
      <c r="B20" s="31" t="s">
        <v>39</v>
      </c>
      <c r="C20" s="11">
        <v>1550</v>
      </c>
      <c r="D20" s="11">
        <v>1612</v>
      </c>
      <c r="E20" s="11">
        <v>1677</v>
      </c>
    </row>
    <row r="21" spans="1:5" s="2" customFormat="1" ht="66" customHeight="1">
      <c r="A21" s="8" t="s">
        <v>16</v>
      </c>
      <c r="B21" s="30" t="s">
        <v>11</v>
      </c>
      <c r="C21" s="9">
        <f>C22+C24+C23</f>
        <v>17948</v>
      </c>
      <c r="D21" s="9">
        <f>D22+D24+D23</f>
        <v>17953</v>
      </c>
      <c r="E21" s="9">
        <f>E22+E24+E23</f>
        <v>17953</v>
      </c>
    </row>
    <row r="22" spans="1:5" s="2" customFormat="1" ht="117.75" customHeight="1">
      <c r="A22" s="10" t="s">
        <v>70</v>
      </c>
      <c r="B22" s="31" t="s">
        <v>71</v>
      </c>
      <c r="C22" s="12">
        <v>2467</v>
      </c>
      <c r="D22" s="12">
        <v>2472</v>
      </c>
      <c r="E22" s="12">
        <v>2472</v>
      </c>
    </row>
    <row r="23" spans="1:5" s="2" customFormat="1" ht="124.5" customHeight="1">
      <c r="A23" s="10" t="s">
        <v>43</v>
      </c>
      <c r="B23" s="32" t="s">
        <v>61</v>
      </c>
      <c r="C23" s="11">
        <v>14757</v>
      </c>
      <c r="D23" s="11">
        <v>14757</v>
      </c>
      <c r="E23" s="11">
        <v>14757</v>
      </c>
    </row>
    <row r="24" spans="1:5" s="2" customFormat="1" ht="66" customHeight="1">
      <c r="A24" s="10" t="s">
        <v>37</v>
      </c>
      <c r="B24" s="33" t="s">
        <v>62</v>
      </c>
      <c r="C24" s="11">
        <v>724</v>
      </c>
      <c r="D24" s="11">
        <v>724</v>
      </c>
      <c r="E24" s="11">
        <v>724</v>
      </c>
    </row>
    <row r="25" spans="1:5" s="2" customFormat="1" ht="31.5">
      <c r="A25" s="8" t="s">
        <v>22</v>
      </c>
      <c r="B25" s="30" t="s">
        <v>12</v>
      </c>
      <c r="C25" s="9">
        <f>C26</f>
        <v>500</v>
      </c>
      <c r="D25" s="9">
        <f>D26</f>
        <v>520</v>
      </c>
      <c r="E25" s="9">
        <f>E26</f>
        <v>541</v>
      </c>
    </row>
    <row r="26" spans="1:5" s="2" customFormat="1" ht="31.5">
      <c r="A26" s="10" t="s">
        <v>17</v>
      </c>
      <c r="B26" s="31" t="s">
        <v>13</v>
      </c>
      <c r="C26" s="11">
        <v>500</v>
      </c>
      <c r="D26" s="11">
        <v>520</v>
      </c>
      <c r="E26" s="11">
        <v>541</v>
      </c>
    </row>
    <row r="27" spans="1:5" s="2" customFormat="1" ht="50.25" customHeight="1">
      <c r="A27" s="8" t="s">
        <v>31</v>
      </c>
      <c r="B27" s="30" t="s">
        <v>34</v>
      </c>
      <c r="C27" s="9">
        <f>C28</f>
        <v>20</v>
      </c>
      <c r="D27" s="9">
        <f>D28</f>
        <v>21</v>
      </c>
      <c r="E27" s="9">
        <f>E28</f>
        <v>22</v>
      </c>
    </row>
    <row r="28" spans="1:5" s="2" customFormat="1" ht="52.5" customHeight="1">
      <c r="A28" s="10" t="s">
        <v>32</v>
      </c>
      <c r="B28" s="31" t="s">
        <v>33</v>
      </c>
      <c r="C28" s="11">
        <v>20</v>
      </c>
      <c r="D28" s="11">
        <v>21</v>
      </c>
      <c r="E28" s="11">
        <v>22</v>
      </c>
    </row>
    <row r="29" spans="1:5" s="2" customFormat="1" ht="36" customHeight="1">
      <c r="A29" s="8" t="s">
        <v>18</v>
      </c>
      <c r="B29" s="30" t="s">
        <v>14</v>
      </c>
      <c r="C29" s="9">
        <f>C30+C31</f>
        <v>130</v>
      </c>
      <c r="D29" s="9">
        <f>D30+D31</f>
        <v>130</v>
      </c>
      <c r="E29" s="9">
        <f>E30+E31</f>
        <v>130</v>
      </c>
    </row>
    <row r="30" spans="1:5" s="2" customFormat="1" ht="171" customHeight="1">
      <c r="A30" s="13" t="s">
        <v>38</v>
      </c>
      <c r="B30" s="31" t="s">
        <v>63</v>
      </c>
      <c r="C30" s="11">
        <v>20</v>
      </c>
      <c r="D30" s="11">
        <v>20</v>
      </c>
      <c r="E30" s="11">
        <v>20</v>
      </c>
    </row>
    <row r="31" spans="1:5" s="2" customFormat="1" ht="78.75" customHeight="1">
      <c r="A31" s="10" t="s">
        <v>58</v>
      </c>
      <c r="B31" s="31" t="s">
        <v>64</v>
      </c>
      <c r="C31" s="11">
        <v>110</v>
      </c>
      <c r="D31" s="11">
        <v>110</v>
      </c>
      <c r="E31" s="11">
        <v>110</v>
      </c>
    </row>
    <row r="32" spans="1:5" s="2" customFormat="1" ht="34.5" customHeight="1">
      <c r="A32" s="8" t="s">
        <v>19</v>
      </c>
      <c r="B32" s="30" t="s">
        <v>15</v>
      </c>
      <c r="C32" s="9">
        <v>194</v>
      </c>
      <c r="D32" s="9">
        <v>202</v>
      </c>
      <c r="E32" s="9">
        <v>210</v>
      </c>
    </row>
    <row r="33" spans="1:5" s="2" customFormat="1" ht="29.25" customHeight="1">
      <c r="A33" s="14" t="s">
        <v>23</v>
      </c>
      <c r="B33" s="8" t="s">
        <v>50</v>
      </c>
      <c r="C33" s="15">
        <f>C34</f>
        <v>1023317.4000000001</v>
      </c>
      <c r="D33" s="15">
        <f>D34</f>
        <v>954290.5</v>
      </c>
      <c r="E33" s="15">
        <f>E34</f>
        <v>839134.3999999999</v>
      </c>
    </row>
    <row r="34" spans="1:5" s="2" customFormat="1" ht="54" customHeight="1">
      <c r="A34" s="14" t="s">
        <v>36</v>
      </c>
      <c r="B34" s="16" t="s">
        <v>51</v>
      </c>
      <c r="C34" s="17">
        <f>C35+C37+C48+C63</f>
        <v>1023317.4000000001</v>
      </c>
      <c r="D34" s="17">
        <f>D35+D37+D48+D63</f>
        <v>954290.5</v>
      </c>
      <c r="E34" s="17">
        <f>E35+E37+E48+E63</f>
        <v>839134.3999999999</v>
      </c>
    </row>
    <row r="35" spans="1:5" ht="35.25" customHeight="1">
      <c r="A35" s="14" t="s">
        <v>73</v>
      </c>
      <c r="B35" s="18" t="s">
        <v>46</v>
      </c>
      <c r="C35" s="17">
        <f>C36</f>
        <v>227873.4</v>
      </c>
      <c r="D35" s="17">
        <f>D36</f>
        <v>182669.1</v>
      </c>
      <c r="E35" s="17">
        <f>E36</f>
        <v>173535.6</v>
      </c>
    </row>
    <row r="36" spans="1:5" ht="80.25" customHeight="1">
      <c r="A36" s="19" t="s">
        <v>72</v>
      </c>
      <c r="B36" s="20" t="s">
        <v>101</v>
      </c>
      <c r="C36" s="21">
        <v>227873.4</v>
      </c>
      <c r="D36" s="21">
        <v>182669.1</v>
      </c>
      <c r="E36" s="22">
        <v>173535.6</v>
      </c>
    </row>
    <row r="37" spans="1:8" ht="50.25" customHeight="1">
      <c r="A37" s="14" t="s">
        <v>74</v>
      </c>
      <c r="B37" s="18" t="s">
        <v>42</v>
      </c>
      <c r="C37" s="17">
        <f>C38+C39+C40+C41+C42+C43+C44+C45+C46+C47</f>
        <v>271636.9</v>
      </c>
      <c r="D37" s="17">
        <f>D38+D39+D40+D41+D42+D43+D44+D45+D46+D47</f>
        <v>230780.2</v>
      </c>
      <c r="E37" s="17">
        <f>E38+E39+E40+E41+E42+E43+E44+E45+E46+E47</f>
        <v>108967.2</v>
      </c>
      <c r="H37" s="3"/>
    </row>
    <row r="38" spans="1:8" ht="66" customHeight="1">
      <c r="A38" s="19" t="s">
        <v>94</v>
      </c>
      <c r="B38" s="20" t="s">
        <v>52</v>
      </c>
      <c r="C38" s="21">
        <v>178619.4</v>
      </c>
      <c r="D38" s="23">
        <v>128217.8</v>
      </c>
      <c r="E38" s="22">
        <v>86460.4</v>
      </c>
      <c r="H38" s="3"/>
    </row>
    <row r="39" spans="1:8" ht="77.25" customHeight="1">
      <c r="A39" s="19" t="s">
        <v>122</v>
      </c>
      <c r="B39" s="20" t="s">
        <v>123</v>
      </c>
      <c r="C39" s="21">
        <v>28</v>
      </c>
      <c r="D39" s="23"/>
      <c r="E39" s="22"/>
      <c r="H39" s="3"/>
    </row>
    <row r="40" spans="1:8" ht="123" customHeight="1">
      <c r="A40" s="19" t="s">
        <v>102</v>
      </c>
      <c r="B40" s="29" t="s">
        <v>103</v>
      </c>
      <c r="C40" s="21"/>
      <c r="D40" s="23"/>
      <c r="E40" s="22">
        <v>586.5</v>
      </c>
      <c r="H40" s="3"/>
    </row>
    <row r="41" spans="1:8" ht="106.5" customHeight="1">
      <c r="A41" s="19" t="s">
        <v>104</v>
      </c>
      <c r="B41" s="27" t="s">
        <v>105</v>
      </c>
      <c r="C41" s="21">
        <v>3770</v>
      </c>
      <c r="D41" s="23">
        <v>3924.1</v>
      </c>
      <c r="E41" s="22">
        <v>4080.3</v>
      </c>
      <c r="H41" s="3"/>
    </row>
    <row r="42" spans="1:5" ht="65.25" customHeight="1">
      <c r="A42" s="19" t="s">
        <v>91</v>
      </c>
      <c r="B42" s="20" t="s">
        <v>92</v>
      </c>
      <c r="C42" s="21">
        <v>6106.8</v>
      </c>
      <c r="D42" s="21">
        <v>5164.5</v>
      </c>
      <c r="E42" s="22">
        <v>3708</v>
      </c>
    </row>
    <row r="43" spans="1:5" ht="65.25" customHeight="1">
      <c r="A43" s="19" t="s">
        <v>113</v>
      </c>
      <c r="B43" s="31" t="s">
        <v>114</v>
      </c>
      <c r="C43" s="21">
        <v>2414.2</v>
      </c>
      <c r="D43" s="21">
        <v>3710.6</v>
      </c>
      <c r="E43" s="22">
        <v>4821.3</v>
      </c>
    </row>
    <row r="44" spans="1:5" ht="51" customHeight="1">
      <c r="A44" s="19" t="s">
        <v>108</v>
      </c>
      <c r="B44" s="20" t="s">
        <v>109</v>
      </c>
      <c r="C44" s="21">
        <v>95.7</v>
      </c>
      <c r="D44" s="21">
        <v>95.7</v>
      </c>
      <c r="E44" s="22">
        <v>95.7</v>
      </c>
    </row>
    <row r="45" spans="1:5" ht="61.5" customHeight="1">
      <c r="A45" s="19" t="s">
        <v>75</v>
      </c>
      <c r="B45" s="24" t="s">
        <v>93</v>
      </c>
      <c r="C45" s="21"/>
      <c r="D45" s="23">
        <v>19972.2</v>
      </c>
      <c r="E45" s="22"/>
    </row>
    <row r="46" spans="1:5" ht="61.5" customHeight="1">
      <c r="A46" s="19" t="s">
        <v>120</v>
      </c>
      <c r="B46" s="24" t="s">
        <v>121</v>
      </c>
      <c r="C46" s="21">
        <v>1050</v>
      </c>
      <c r="D46" s="23"/>
      <c r="E46" s="22"/>
    </row>
    <row r="47" spans="1:5" ht="34.5" customHeight="1">
      <c r="A47" s="19" t="s">
        <v>76</v>
      </c>
      <c r="B47" s="20" t="s">
        <v>24</v>
      </c>
      <c r="C47" s="23">
        <v>79552.8</v>
      </c>
      <c r="D47" s="23">
        <v>69695.3</v>
      </c>
      <c r="E47" s="23">
        <v>9215</v>
      </c>
    </row>
    <row r="48" spans="1:5" ht="35.25" customHeight="1">
      <c r="A48" s="14" t="s">
        <v>77</v>
      </c>
      <c r="B48" s="16" t="s">
        <v>47</v>
      </c>
      <c r="C48" s="25">
        <f>C49+C50+C51+C52+C53+C54+C55+C56+C57+C58+C59+C60+C61+C62</f>
        <v>469657.10000000003</v>
      </c>
      <c r="D48" s="25">
        <f>D49+D50+D51+D52+D53+D54+D55+D56+D57+D58+D59+D60+D61+D62</f>
        <v>492804.19999999995</v>
      </c>
      <c r="E48" s="25">
        <f>E49+E50+E51+E52+E53+E54+E55+E56+E57+E58+E59+E60+E61+E62</f>
        <v>505257.6</v>
      </c>
    </row>
    <row r="49" spans="1:5" ht="81" customHeight="1">
      <c r="A49" s="26" t="s">
        <v>78</v>
      </c>
      <c r="B49" s="20" t="s">
        <v>27</v>
      </c>
      <c r="C49" s="23">
        <v>1055</v>
      </c>
      <c r="D49" s="23">
        <v>1055</v>
      </c>
      <c r="E49" s="22">
        <v>1055</v>
      </c>
    </row>
    <row r="50" spans="1:5" ht="77.25" customHeight="1">
      <c r="A50" s="26" t="s">
        <v>79</v>
      </c>
      <c r="B50" s="20" t="s">
        <v>28</v>
      </c>
      <c r="C50" s="23">
        <v>2172</v>
      </c>
      <c r="D50" s="23">
        <v>2259</v>
      </c>
      <c r="E50" s="22">
        <v>2349</v>
      </c>
    </row>
    <row r="51" spans="1:5" ht="78.75">
      <c r="A51" s="19" t="s">
        <v>80</v>
      </c>
      <c r="B51" s="20" t="s">
        <v>65</v>
      </c>
      <c r="C51" s="23">
        <v>413939.4</v>
      </c>
      <c r="D51" s="23">
        <v>435039.8</v>
      </c>
      <c r="E51" s="22">
        <v>454651.7</v>
      </c>
    </row>
    <row r="52" spans="1:5" ht="94.5">
      <c r="A52" s="19" t="s">
        <v>81</v>
      </c>
      <c r="B52" s="20" t="s">
        <v>66</v>
      </c>
      <c r="C52" s="23">
        <v>2638</v>
      </c>
      <c r="D52" s="23">
        <v>3018</v>
      </c>
      <c r="E52" s="22">
        <v>3338</v>
      </c>
    </row>
    <row r="53" spans="1:5" ht="145.5" customHeight="1">
      <c r="A53" s="19" t="s">
        <v>82</v>
      </c>
      <c r="B53" s="20" t="s">
        <v>45</v>
      </c>
      <c r="C53" s="23">
        <v>3493</v>
      </c>
      <c r="D53" s="23">
        <v>3493</v>
      </c>
      <c r="E53" s="22">
        <v>3493</v>
      </c>
    </row>
    <row r="54" spans="1:5" ht="126">
      <c r="A54" s="19" t="s">
        <v>83</v>
      </c>
      <c r="B54" s="20" t="s">
        <v>67</v>
      </c>
      <c r="C54" s="23">
        <v>9222.1</v>
      </c>
      <c r="D54" s="23">
        <v>11619.8</v>
      </c>
      <c r="E54" s="22">
        <v>4067</v>
      </c>
    </row>
    <row r="55" spans="1:5" ht="126">
      <c r="A55" s="19" t="s">
        <v>84</v>
      </c>
      <c r="B55" s="20" t="s">
        <v>54</v>
      </c>
      <c r="C55" s="23">
        <v>35</v>
      </c>
      <c r="D55" s="23">
        <v>1.5</v>
      </c>
      <c r="E55" s="22">
        <v>1.3</v>
      </c>
    </row>
    <row r="56" spans="1:5" ht="139.5" customHeight="1">
      <c r="A56" s="19" t="s">
        <v>95</v>
      </c>
      <c r="B56" s="27" t="s">
        <v>96</v>
      </c>
      <c r="C56" s="23">
        <v>920.7</v>
      </c>
      <c r="D56" s="23"/>
      <c r="E56" s="22"/>
    </row>
    <row r="57" spans="1:5" ht="63">
      <c r="A57" s="19" t="s">
        <v>85</v>
      </c>
      <c r="B57" s="20" t="s">
        <v>25</v>
      </c>
      <c r="C57" s="23">
        <v>18266</v>
      </c>
      <c r="D57" s="23">
        <v>18266</v>
      </c>
      <c r="E57" s="22">
        <v>18266</v>
      </c>
    </row>
    <row r="58" spans="1:5" ht="126">
      <c r="A58" s="19" t="s">
        <v>106</v>
      </c>
      <c r="B58" s="20" t="s">
        <v>107</v>
      </c>
      <c r="C58" s="23">
        <v>8012</v>
      </c>
      <c r="D58" s="23">
        <v>8012</v>
      </c>
      <c r="E58" s="22">
        <v>8012</v>
      </c>
    </row>
    <row r="59" spans="1:5" ht="81" customHeight="1">
      <c r="A59" s="19" t="s">
        <v>98</v>
      </c>
      <c r="B59" s="27" t="s">
        <v>99</v>
      </c>
      <c r="C59" s="23">
        <v>8839</v>
      </c>
      <c r="D59" s="23">
        <v>8933</v>
      </c>
      <c r="E59" s="22">
        <v>8872</v>
      </c>
    </row>
    <row r="60" spans="1:5" ht="94.5">
      <c r="A60" s="19" t="s">
        <v>86</v>
      </c>
      <c r="B60" s="20" t="s">
        <v>55</v>
      </c>
      <c r="C60" s="23">
        <v>70</v>
      </c>
      <c r="D60" s="23">
        <v>73</v>
      </c>
      <c r="E60" s="22">
        <v>77</v>
      </c>
    </row>
    <row r="61" spans="1:5" ht="63">
      <c r="A61" s="19" t="s">
        <v>87</v>
      </c>
      <c r="B61" s="20" t="s">
        <v>26</v>
      </c>
      <c r="C61" s="23">
        <v>790</v>
      </c>
      <c r="D61" s="23">
        <v>821</v>
      </c>
      <c r="E61" s="22">
        <v>854</v>
      </c>
    </row>
    <row r="62" spans="1:5" ht="29.25" customHeight="1">
      <c r="A62" s="19" t="s">
        <v>88</v>
      </c>
      <c r="B62" s="20" t="s">
        <v>44</v>
      </c>
      <c r="C62" s="23">
        <v>204.9</v>
      </c>
      <c r="D62" s="23">
        <v>213.1</v>
      </c>
      <c r="E62" s="23">
        <v>221.6</v>
      </c>
    </row>
    <row r="63" spans="1:5" ht="26.25" customHeight="1">
      <c r="A63" s="14" t="s">
        <v>89</v>
      </c>
      <c r="B63" s="16" t="s">
        <v>29</v>
      </c>
      <c r="C63" s="25">
        <f>C64+C65</f>
        <v>54150</v>
      </c>
      <c r="D63" s="25">
        <f>D64+D65</f>
        <v>48037</v>
      </c>
      <c r="E63" s="25">
        <f>E64+E65</f>
        <v>51374</v>
      </c>
    </row>
    <row r="64" spans="1:5" ht="126">
      <c r="A64" s="19" t="s">
        <v>90</v>
      </c>
      <c r="B64" s="20" t="s">
        <v>30</v>
      </c>
      <c r="C64" s="23">
        <v>44150</v>
      </c>
      <c r="D64" s="23">
        <v>48037</v>
      </c>
      <c r="E64" s="22">
        <v>51374</v>
      </c>
    </row>
    <row r="65" spans="1:5" ht="47.25">
      <c r="A65" s="19" t="s">
        <v>110</v>
      </c>
      <c r="B65" s="34" t="s">
        <v>111</v>
      </c>
      <c r="C65" s="35">
        <v>10000</v>
      </c>
      <c r="D65" s="23"/>
      <c r="E65" s="22"/>
    </row>
    <row r="66" spans="1:5" ht="27.75" customHeight="1">
      <c r="A66" s="36" t="s">
        <v>53</v>
      </c>
      <c r="B66" s="36"/>
      <c r="C66" s="28">
        <f>C10+C33</f>
        <v>1247850.4000000001</v>
      </c>
      <c r="D66" s="28">
        <f>D10+D33</f>
        <v>1190976.5</v>
      </c>
      <c r="E66" s="28">
        <f>E10+E33</f>
        <v>1089692.4</v>
      </c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</sheetData>
  <sheetProtection/>
  <mergeCells count="9">
    <mergeCell ref="A66:B66"/>
    <mergeCell ref="A8:A9"/>
    <mergeCell ref="C1:E1"/>
    <mergeCell ref="A6:E6"/>
    <mergeCell ref="C8:E8"/>
    <mergeCell ref="B8:B9"/>
    <mergeCell ref="B2:E2"/>
    <mergeCell ref="B3:E3"/>
    <mergeCell ref="B4:E4"/>
  </mergeCells>
  <hyperlinks>
    <hyperlink ref="B40" r:id="rId1" display="consultantplus://offline/ref=F39DD91E9200113EA849330934D54595DC4BA3A6710E91E1A473E947709E872DE54D7B55BBE0DA3BFD4EECF004A395B59227AA4A572E0C0DPDO6H"/>
  </hyperlinks>
  <printOptions/>
  <pageMargins left="0.7874015748031497" right="0.1968503937007874" top="0.7874015748031497" bottom="0.7874015748031497" header="0" footer="0.5118110236220472"/>
  <pageSetup firstPageNumber="9" useFirstPageNumber="1" fitToHeight="9" fitToWidth="1" horizontalDpi="600" verticalDpi="600" orientation="portrait" paperSize="9" scale="99" r:id="rId2"/>
  <headerFooter alignWithMargins="0">
    <oddHeader>&amp;C&amp;P</oddHeader>
  </headerFooter>
  <rowBreaks count="2" manualBreakCount="2">
    <brk id="21" max="4" man="1"/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arms</cp:lastModifiedBy>
  <cp:lastPrinted>2021-12-28T12:49:06Z</cp:lastPrinted>
  <dcterms:created xsi:type="dcterms:W3CDTF">2009-11-25T10:40:35Z</dcterms:created>
  <dcterms:modified xsi:type="dcterms:W3CDTF">2021-12-29T13:35:50Z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